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YCLOUDPR2100\Public\1_KarlJosef\Vermessung_NAT+WA\Formulare\NAT\Originaldaten\"/>
    </mc:Choice>
  </mc:AlternateContent>
  <xr:revisionPtr revIDLastSave="0" documentId="14_{A67B15D7-3124-4633-A81E-A427913236CA}" xr6:coauthVersionLast="47" xr6:coauthVersionMax="47" xr10:uidLastSave="{00000000-0000-0000-0000-000000000000}"/>
  <bookViews>
    <workbookView xWindow="-120" yWindow="-120" windowWidth="29040" windowHeight="15720" xr2:uid="{4C0B6869-8AD2-44F2-B50A-F408EACA232E}"/>
  </bookViews>
  <sheets>
    <sheet name="VermKalkulator 25.2" sheetId="4" r:id="rId1"/>
    <sheet name="Kostenansatz" sheetId="5" state="hidden" r:id="rId2"/>
  </sheets>
  <definedNames>
    <definedName name="_xlnm.Print_Area" localSheetId="0">'VermKalkulator 25.2'!$B$2:$H$38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4" l="1"/>
  <c r="H26" i="4"/>
  <c r="H24" i="4"/>
  <c r="H16" i="4"/>
  <c r="H17" i="4"/>
  <c r="H18" i="4"/>
  <c r="H19" i="4"/>
  <c r="H20" i="4"/>
  <c r="H15" i="4"/>
  <c r="H11" i="4"/>
  <c r="H9" i="4"/>
  <c r="H29" i="4" l="1"/>
  <c r="H31" i="4" s="1"/>
  <c r="G33" i="4" s="1"/>
  <c r="H33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Karl Josef Roth</author>
  </authors>
  <commentList>
    <comment ref="B6" authorId="0" shapeId="0" xr:uid="{39B0FF65-6FF7-43BF-98EA-4C979BE56734}">
      <text>
        <r>
          <rPr>
            <sz val="9"/>
            <color indexed="81"/>
            <rFont val="Segoe UI"/>
            <family val="2"/>
          </rPr>
          <t xml:space="preserve">Veranstaltungsname
</t>
        </r>
      </text>
    </comment>
    <comment ref="D6" authorId="0" shapeId="0" xr:uid="{49A9485E-52D9-4347-A0D0-F085BAB1956C}">
      <text>
        <r>
          <rPr>
            <sz val="9"/>
            <color indexed="81"/>
            <rFont val="Segoe UI"/>
            <family val="2"/>
          </rPr>
          <t>Runden, Wegstrecken, Stationierungen</t>
        </r>
      </text>
    </comment>
    <comment ref="F6" authorId="0" shapeId="0" xr:uid="{52C91233-7CD1-4625-BCFB-082BDCA9A1A2}">
      <text>
        <r>
          <rPr>
            <sz val="9"/>
            <color indexed="81"/>
            <rFont val="Segoe UI"/>
            <family val="2"/>
          </rPr>
          <t>Beauftragter Straßenstreckenvermesser</t>
        </r>
      </text>
    </comment>
    <comment ref="H6" authorId="0" shapeId="0" xr:uid="{8C7147AD-3588-4EA4-9ADB-C40528B6F8BD}">
      <text>
        <r>
          <rPr>
            <sz val="9"/>
            <color indexed="81"/>
            <rFont val="Segoe UI"/>
            <family val="2"/>
          </rPr>
          <t>Zeitraum
Außendienst
Innendienst</t>
        </r>
      </text>
    </comment>
    <comment ref="F8" authorId="0" shapeId="0" xr:uid="{7873A0DD-3268-415E-98DE-130EDCC45CB1}">
      <text>
        <r>
          <rPr>
            <sz val="9"/>
            <color indexed="81"/>
            <rFont val="Segoe UI"/>
            <family val="2"/>
          </rPr>
          <t xml:space="preserve">Pauschalwerte - eine Dezimalstelle
Fahrtkilometer - ganzzahlig
</t>
        </r>
      </text>
    </comment>
    <comment ref="G8" authorId="0" shapeId="0" xr:uid="{00774DF1-9A3D-483B-ADE2-2CC79AE96BEF}">
      <text>
        <r>
          <rPr>
            <sz val="9"/>
            <color indexed="81"/>
            <rFont val="Segoe UI"/>
            <family val="2"/>
          </rPr>
          <t xml:space="preserve">Wert mit einer Dezimalstelle
</t>
        </r>
      </text>
    </comment>
    <comment ref="F9" authorId="0" shapeId="0" xr:uid="{870826FA-BDCB-4370-9B41-AE05500BDF96}">
      <text>
        <r>
          <rPr>
            <sz val="9"/>
            <color indexed="81"/>
            <rFont val="Segoe UI"/>
            <family val="2"/>
          </rPr>
          <t>alle zurückgelegten Kilometer der Reise</t>
        </r>
      </text>
    </comment>
    <comment ref="D12" authorId="0" shapeId="0" xr:uid="{E4DFAD3A-6841-4396-8644-9948102D56D7}">
      <text>
        <r>
          <rPr>
            <sz val="9"/>
            <color indexed="81"/>
            <rFont val="Segoe UI"/>
            <family val="2"/>
          </rPr>
          <t xml:space="preserve">Summe der Aufwendungen im Feld Anzahl erfassen;
Übernahme durch Veranstalter = 0 Wert
</t>
        </r>
      </text>
    </comment>
    <comment ref="D13" authorId="0" shapeId="0" xr:uid="{B1353DBC-518A-41D9-A902-EE387B69FC5C}">
      <text>
        <r>
          <rPr>
            <sz val="9"/>
            <color indexed="81"/>
            <rFont val="Segoe UI"/>
            <family val="2"/>
          </rPr>
          <t xml:space="preserve">Rechnungsumme im Feld Anzahl erfassen;
Übernahme durch Veranstalter = 0 Wert
</t>
        </r>
      </text>
    </comment>
    <comment ref="D15" authorId="0" shapeId="0" xr:uid="{D688C204-8F10-4FAC-B12B-1DF3CB62D7CE}">
      <text>
        <r>
          <rPr>
            <sz val="9"/>
            <color indexed="81"/>
            <rFont val="Segoe UI"/>
            <family val="2"/>
          </rPr>
          <t>kann entfallen, wenn Örtlichkeit und Kurs bekannt sind</t>
        </r>
      </text>
    </comment>
    <comment ref="D16" authorId="0" shapeId="0" xr:uid="{723B9E3F-F950-4218-95A8-84BE9AE02A00}">
      <text>
        <r>
          <rPr>
            <sz val="9"/>
            <color indexed="81"/>
            <rFont val="Segoe UI"/>
            <family val="2"/>
          </rPr>
          <t>kann entfallen, wenn Eichstrecke vorhanden</t>
        </r>
      </text>
    </comment>
    <comment ref="D21" authorId="0" shapeId="0" xr:uid="{62CD0964-1580-4A92-97DE-01392CE39ECD}">
      <text>
        <r>
          <rPr>
            <sz val="9"/>
            <color indexed="81"/>
            <rFont val="Segoe UI"/>
            <family val="2"/>
          </rPr>
          <t>für nicht aufgeführte Leistung
Text kann editiert werden</t>
        </r>
      </text>
    </comment>
    <comment ref="D27" authorId="0" shapeId="0" xr:uid="{B416AA4D-CBFD-45FD-B9D1-A499D278075F}">
      <text>
        <r>
          <rPr>
            <sz val="9"/>
            <color indexed="81"/>
            <rFont val="Segoe UI"/>
            <family val="2"/>
          </rPr>
          <t xml:space="preserve">für nicht aufgeführte Leistung 
z.B. Mehrkosten für int. Protokoll
Text kann editiert werden
</t>
        </r>
      </text>
    </comment>
    <comment ref="H31" authorId="0" shapeId="0" xr:uid="{EE37F232-E0AD-4996-9A38-E9E2D812D7A2}">
      <text>
        <r>
          <rPr>
            <sz val="9"/>
            <color indexed="81"/>
            <rFont val="Segoe UI"/>
            <charset val="1"/>
          </rPr>
          <t>hier kann der Pauschalwert
erfasst werden</t>
        </r>
      </text>
    </comment>
  </commentList>
</comments>
</file>

<file path=xl/sharedStrings.xml><?xml version="1.0" encoding="utf-8"?>
<sst xmlns="http://schemas.openxmlformats.org/spreadsheetml/2006/main" count="56" uniqueCount="51">
  <si>
    <t>Kosten</t>
  </si>
  <si>
    <t>Zeitstunden</t>
  </si>
  <si>
    <t>Besondere Leistungen</t>
  </si>
  <si>
    <t>Stundensatz</t>
  </si>
  <si>
    <t>Pläne + digitale Anlagen zum Protokoll / Fotodokumentation</t>
  </si>
  <si>
    <t>Heimatort - Ort der Vermessung - Heimat</t>
  </si>
  <si>
    <t>Markierungsfarbe, Vermarkungsmaterial etc.</t>
  </si>
  <si>
    <t>Dienstleistung</t>
  </si>
  <si>
    <t>Reisezeiten</t>
  </si>
  <si>
    <t>Aussendienst 1</t>
  </si>
  <si>
    <t>Aussendienst 2</t>
  </si>
  <si>
    <t>Aussendienst 3</t>
  </si>
  <si>
    <t>Aussendienst 4</t>
  </si>
  <si>
    <t>Aussendienst 5</t>
  </si>
  <si>
    <t>Aussendienst 6</t>
  </si>
  <si>
    <t>Aussendienst 7</t>
  </si>
  <si>
    <t>Innendienst 1</t>
  </si>
  <si>
    <t>Besondere Leistung</t>
  </si>
  <si>
    <t>Innendienst 2</t>
  </si>
  <si>
    <t>Innendienst 3</t>
  </si>
  <si>
    <t>Innendienst 4</t>
  </si>
  <si>
    <t>Erkundungsfahrt (ggf. mit Veranstalter)</t>
  </si>
  <si>
    <t>Kosten werden ggf. vom Veranstalter übernommen</t>
  </si>
  <si>
    <t>Anzahl</t>
  </si>
  <si>
    <t>Außendienst</t>
  </si>
  <si>
    <t>Innendienst</t>
  </si>
  <si>
    <t>Pauschale</t>
  </si>
  <si>
    <t>Entfernungspauschale/km</t>
  </si>
  <si>
    <t>Auslagen Außendienst</t>
  </si>
  <si>
    <t>Teilleistungen</t>
  </si>
  <si>
    <t>Berechnungsmodul zur Kostermittlung der Straßenstreckenvermessung</t>
  </si>
  <si>
    <t>Vermessung der Eichstrecke (+ Hilfspersonen-Veranstalter)</t>
  </si>
  <si>
    <t>2x Vermessung Wettkampfstrecken (ggf. 2.Vermesser)</t>
  </si>
  <si>
    <t>ggf. Kilometrierung (3. Messfahrt oder in Messfahrt 2)</t>
  </si>
  <si>
    <t>Erstellung Protokoll mit NAT / WA - Formularsatz</t>
  </si>
  <si>
    <t>Teilleistungen in der Chronologie der anfallenden Arbeiten für die Dienstleistung</t>
  </si>
  <si>
    <t>Verpflegungskosten / Übernachtungskosten</t>
  </si>
  <si>
    <t>Sonstiges</t>
  </si>
  <si>
    <r>
      <t>Fahrtkosten PKW</t>
    </r>
    <r>
      <rPr>
        <sz val="8"/>
        <rFont val="Arial"/>
        <family val="2"/>
      </rPr>
      <t xml:space="preserve"> (Entfernungspauschale 0,38 EUR/km)</t>
    </r>
  </si>
  <si>
    <t>Fahrtkosten ÖPNV/Flug: Summe der Tickets</t>
  </si>
  <si>
    <t>Kalibrierung Jones-Counter vor-während-nach der Messung</t>
  </si>
  <si>
    <t>Auswertung und Anpassung vor Ort</t>
  </si>
  <si>
    <t>Vorbeitungsarbeiten vor der Vermessung</t>
  </si>
  <si>
    <t>angemeldetes Gewerbe / Umsatzsteuer</t>
  </si>
  <si>
    <t>Kleinunternehmerregelung</t>
  </si>
  <si>
    <t>Kostensumme (Brutto) = Netto + 19% MwSt</t>
  </si>
  <si>
    <t>Karl Josef Roth</t>
  </si>
  <si>
    <t>Summe der Teilleistungen</t>
  </si>
  <si>
    <t>Vermessung und Protokoll</t>
  </si>
  <si>
    <t>Stadtlauf Bitburg</t>
  </si>
  <si>
    <t>Kostensumme (Netto) oder vereinbarter Pauschalwert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</si>
</sst>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\ &quot;km&quot;"/>
    <numFmt numFmtId="165" formatCode="#,##0.00\ &quot;€&quot;"/>
  </numFmts>
  <fonts count="15" x14ac:knownFonts="1">
    <font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  <font>
      <sz val="9"/>
      <color indexed="81"/>
      <name val="Segoe UI"/>
      <family val="2"/>
    </font>
    <font>
      <sz val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color theme="3"/>
      <name val="Arial"/>
      <family val="2"/>
    </font>
    <font>
      <b/>
      <sz val="10"/>
      <color theme="3"/>
      <name val="Arial"/>
      <family val="2"/>
    </font>
    <font>
      <sz val="9"/>
      <color indexed="81"/>
      <name val="Segoe UI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44" fontId="4" fillId="0" borderId="0" xfId="1" applyFont="1" applyFill="1" applyAlignment="1" applyProtection="1">
      <alignment horizontal="center" vertical="center"/>
      <protection locked="0"/>
    </xf>
    <xf numFmtId="164" fontId="0" fillId="0" borderId="0" xfId="0" applyNumberFormat="1" applyAlignment="1" applyProtection="1">
      <alignment horizontal="center" vertical="center"/>
      <protection locked="0"/>
    </xf>
    <xf numFmtId="44" fontId="0" fillId="0" borderId="0" xfId="0" applyNumberFormat="1" applyAlignment="1" applyProtection="1">
      <alignment vertical="center"/>
      <protection locked="0"/>
    </xf>
    <xf numFmtId="44" fontId="4" fillId="0" borderId="0" xfId="1" applyFont="1" applyFill="1" applyAlignment="1" applyProtection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44" fontId="4" fillId="0" borderId="0" xfId="1" applyFont="1" applyAlignment="1" applyProtection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2" borderId="0" xfId="0" applyFont="1" applyFill="1" applyAlignment="1" applyProtection="1">
      <alignment vertical="center"/>
      <protection locked="0"/>
    </xf>
    <xf numFmtId="44" fontId="0" fillId="0" borderId="0" xfId="0" applyNumberFormat="1" applyAlignment="1">
      <alignment vertical="center"/>
    </xf>
    <xf numFmtId="44" fontId="2" fillId="0" borderId="0" xfId="0" applyNumberFormat="1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44" fontId="13" fillId="0" borderId="0" xfId="0" applyNumberFormat="1" applyFont="1" applyAlignment="1">
      <alignment horizontal="center" vertical="center"/>
    </xf>
    <xf numFmtId="44" fontId="13" fillId="0" borderId="2" xfId="0" applyNumberFormat="1" applyFont="1" applyBorder="1" applyAlignment="1">
      <alignment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vertical="center"/>
    </xf>
    <xf numFmtId="0" fontId="2" fillId="0" borderId="0" xfId="0" applyFont="1" applyAlignment="1">
      <alignment horizontal="left" vertical="center" wrapText="1"/>
    </xf>
    <xf numFmtId="44" fontId="0" fillId="0" borderId="0" xfId="1" applyFont="1" applyFill="1" applyAlignment="1" applyProtection="1">
      <alignment horizontal="center" vertical="center"/>
    </xf>
    <xf numFmtId="17" fontId="0" fillId="3" borderId="0" xfId="0" applyNumberFormat="1" applyFill="1" applyAlignment="1" applyProtection="1">
      <alignment vertical="center"/>
      <protection locked="0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44" fontId="2" fillId="0" borderId="2" xfId="0" applyNumberFormat="1" applyFont="1" applyBorder="1" applyAlignment="1" applyProtection="1">
      <alignment vertical="center"/>
      <protection locked="0"/>
    </xf>
    <xf numFmtId="44" fontId="1" fillId="0" borderId="0" xfId="1" applyFont="1" applyAlignment="1">
      <alignment vertical="center"/>
    </xf>
    <xf numFmtId="44" fontId="0" fillId="0" borderId="1" xfId="0" applyNumberFormat="1" applyBorder="1" applyAlignment="1">
      <alignment vertical="center"/>
    </xf>
    <xf numFmtId="0" fontId="9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0" fillId="3" borderId="0" xfId="0" applyFill="1" applyAlignment="1" applyProtection="1">
      <alignment horizontal="left" vertical="center" wrapText="1"/>
      <protection locked="0"/>
    </xf>
    <xf numFmtId="17" fontId="0" fillId="3" borderId="0" xfId="0" applyNumberFormat="1" applyFill="1" applyAlignment="1" applyProtection="1">
      <alignment horizontal="left" vertical="center"/>
      <protection locked="0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5FBE9-89DA-48EE-95CE-ADCD5A16C80D}">
  <sheetPr>
    <pageSetUpPr fitToPage="1"/>
  </sheetPr>
  <dimension ref="A1:J33"/>
  <sheetViews>
    <sheetView tabSelected="1" zoomScaleNormal="100" workbookViewId="0">
      <selection activeCell="D37" sqref="D37"/>
    </sheetView>
  </sheetViews>
  <sheetFormatPr baseColWidth="10" defaultColWidth="11.42578125" defaultRowHeight="12.75" x14ac:dyDescent="0.2"/>
  <cols>
    <col min="1" max="1" width="2.5703125" style="11" customWidth="1"/>
    <col min="2" max="2" width="43.28515625" style="1" bestFit="1" customWidth="1"/>
    <col min="3" max="3" width="1.5703125" style="2" customWidth="1"/>
    <col min="4" max="4" width="51.7109375" style="2" bestFit="1" customWidth="1"/>
    <col min="5" max="5" width="1.5703125" style="2" customWidth="1"/>
    <col min="6" max="6" width="10.7109375" style="2" customWidth="1"/>
    <col min="7" max="7" width="11.42578125" style="1"/>
    <col min="8" max="8" width="11" style="2" customWidth="1"/>
    <col min="9" max="10" width="11.42578125" style="11"/>
    <col min="11" max="16384" width="11.42578125" style="2"/>
  </cols>
  <sheetData>
    <row r="1" spans="2:10" s="11" customFormat="1" x14ac:dyDescent="0.2">
      <c r="B1" s="13"/>
      <c r="G1" s="14"/>
      <c r="H1" s="15"/>
    </row>
    <row r="2" spans="2:10" s="11" customFormat="1" ht="3.75" customHeight="1" x14ac:dyDescent="0.2">
      <c r="B2" s="13"/>
      <c r="G2" s="35"/>
    </row>
    <row r="3" spans="2:10" s="11" customFormat="1" ht="59.25" customHeight="1" x14ac:dyDescent="0.2">
      <c r="B3" s="42" t="s">
        <v>30</v>
      </c>
      <c r="C3" s="42"/>
      <c r="D3" s="42"/>
      <c r="E3" s="42"/>
      <c r="F3" s="42"/>
      <c r="G3" s="42"/>
      <c r="H3" s="42"/>
    </row>
    <row r="4" spans="2:10" s="12" customFormat="1" ht="18" customHeight="1" x14ac:dyDescent="0.2">
      <c r="B4" s="43" t="s">
        <v>35</v>
      </c>
      <c r="C4" s="43"/>
      <c r="D4" s="43"/>
      <c r="E4" s="43"/>
      <c r="F4" s="43"/>
      <c r="G4" s="43"/>
      <c r="H4" s="43"/>
    </row>
    <row r="5" spans="2:10" s="11" customFormat="1" ht="3.75" customHeight="1" x14ac:dyDescent="0.2">
      <c r="B5" s="6"/>
      <c r="C5" s="16"/>
      <c r="D5" s="16"/>
      <c r="E5" s="16"/>
      <c r="F5" s="6"/>
      <c r="G5" s="17"/>
      <c r="H5" s="17"/>
    </row>
    <row r="6" spans="2:10" ht="30" customHeight="1" x14ac:dyDescent="0.2">
      <c r="B6" s="44" t="s">
        <v>49</v>
      </c>
      <c r="C6" s="44"/>
      <c r="D6" s="44" t="s">
        <v>48</v>
      </c>
      <c r="E6" s="44"/>
      <c r="F6" s="45" t="s">
        <v>46</v>
      </c>
      <c r="G6" s="45"/>
      <c r="H6" s="36">
        <v>45078</v>
      </c>
    </row>
    <row r="7" spans="2:10" s="11" customFormat="1" ht="3.75" customHeight="1" x14ac:dyDescent="0.2">
      <c r="B7" s="6"/>
      <c r="C7" s="16"/>
      <c r="D7" s="16"/>
      <c r="E7" s="16"/>
      <c r="F7" s="6"/>
      <c r="G7" s="17"/>
      <c r="H7" s="17"/>
    </row>
    <row r="8" spans="2:10" s="11" customFormat="1" x14ac:dyDescent="0.2">
      <c r="B8" s="37" t="s">
        <v>29</v>
      </c>
      <c r="C8" s="18"/>
      <c r="D8" s="37" t="s">
        <v>7</v>
      </c>
      <c r="E8" s="18"/>
      <c r="F8" s="38" t="s">
        <v>23</v>
      </c>
      <c r="G8" s="38" t="s">
        <v>1</v>
      </c>
      <c r="H8" s="38" t="s">
        <v>0</v>
      </c>
    </row>
    <row r="9" spans="2:10" ht="18" customHeight="1" x14ac:dyDescent="0.2">
      <c r="B9" s="10" t="s">
        <v>38</v>
      </c>
      <c r="C9" s="13"/>
      <c r="D9" s="11" t="s">
        <v>5</v>
      </c>
      <c r="E9" s="11"/>
      <c r="F9" s="4">
        <v>70</v>
      </c>
      <c r="G9" s="13"/>
      <c r="H9" s="22">
        <f>F9*Kostenansatz!C5</f>
        <v>26.6</v>
      </c>
      <c r="J9" s="33"/>
    </row>
    <row r="10" spans="2:10" ht="18" customHeight="1" x14ac:dyDescent="0.2">
      <c r="B10" s="10" t="s">
        <v>39</v>
      </c>
      <c r="C10" s="13"/>
      <c r="D10" s="11" t="s">
        <v>5</v>
      </c>
      <c r="E10" s="11"/>
      <c r="F10" s="22"/>
      <c r="G10" s="13"/>
      <c r="H10" s="5">
        <v>0</v>
      </c>
      <c r="J10" s="33"/>
    </row>
    <row r="11" spans="2:10" ht="21" customHeight="1" x14ac:dyDescent="0.2">
      <c r="B11" s="11" t="s">
        <v>8</v>
      </c>
      <c r="C11" s="13"/>
      <c r="D11" s="11" t="s">
        <v>5</v>
      </c>
      <c r="E11" s="11"/>
      <c r="F11" s="11"/>
      <c r="G11" s="1">
        <v>1</v>
      </c>
      <c r="H11" s="22">
        <f>G11*Kostenansatz!B4</f>
        <v>10</v>
      </c>
    </row>
    <row r="12" spans="2:10" ht="18" customHeight="1" x14ac:dyDescent="0.2">
      <c r="B12" s="10" t="s">
        <v>36</v>
      </c>
      <c r="C12" s="13"/>
      <c r="D12" s="21" t="s">
        <v>22</v>
      </c>
      <c r="E12" s="11"/>
      <c r="F12" s="5"/>
      <c r="G12" s="32"/>
      <c r="H12" s="5">
        <v>0</v>
      </c>
    </row>
    <row r="13" spans="2:10" ht="17.25" customHeight="1" x14ac:dyDescent="0.2">
      <c r="B13" s="10" t="s">
        <v>37</v>
      </c>
      <c r="C13" s="13"/>
      <c r="D13" s="21" t="s">
        <v>22</v>
      </c>
      <c r="E13" s="11"/>
      <c r="F13" s="5"/>
      <c r="G13" s="32"/>
      <c r="H13" s="5">
        <v>0</v>
      </c>
    </row>
    <row r="14" spans="2:10" ht="7.5" customHeight="1" x14ac:dyDescent="0.2">
      <c r="B14" s="10"/>
      <c r="C14" s="13"/>
      <c r="D14" s="11"/>
      <c r="E14" s="11"/>
      <c r="F14" s="11"/>
      <c r="G14" s="13"/>
      <c r="H14" s="22"/>
    </row>
    <row r="15" spans="2:10" ht="21" customHeight="1" x14ac:dyDescent="0.2">
      <c r="B15" s="10" t="s">
        <v>9</v>
      </c>
      <c r="C15" s="13"/>
      <c r="D15" s="11" t="s">
        <v>21</v>
      </c>
      <c r="E15" s="11"/>
      <c r="F15" s="11"/>
      <c r="G15" s="1">
        <v>0.5</v>
      </c>
      <c r="H15" s="22">
        <f>G15*Kostenansatz!$B$2</f>
        <v>12.5</v>
      </c>
    </row>
    <row r="16" spans="2:10" ht="21" customHeight="1" x14ac:dyDescent="0.2">
      <c r="B16" s="10" t="s">
        <v>10</v>
      </c>
      <c r="C16" s="13"/>
      <c r="D16" s="11" t="s">
        <v>31</v>
      </c>
      <c r="E16" s="11"/>
      <c r="F16" s="11"/>
      <c r="H16" s="22">
        <f>G16*Kostenansatz!$B$2</f>
        <v>0</v>
      </c>
    </row>
    <row r="17" spans="2:8" ht="21" customHeight="1" x14ac:dyDescent="0.2">
      <c r="B17" s="10" t="s">
        <v>11</v>
      </c>
      <c r="C17" s="13"/>
      <c r="D17" s="11" t="s">
        <v>40</v>
      </c>
      <c r="E17" s="11"/>
      <c r="F17" s="11"/>
      <c r="G17" s="1">
        <v>1</v>
      </c>
      <c r="H17" s="22">
        <f>G17*Kostenansatz!$B$2</f>
        <v>25</v>
      </c>
    </row>
    <row r="18" spans="2:8" ht="21" customHeight="1" x14ac:dyDescent="0.2">
      <c r="B18" s="10" t="s">
        <v>12</v>
      </c>
      <c r="C18" s="13"/>
      <c r="D18" s="11" t="s">
        <v>32</v>
      </c>
      <c r="E18" s="11"/>
      <c r="F18" s="11"/>
      <c r="G18" s="1">
        <v>2</v>
      </c>
      <c r="H18" s="22">
        <f>G18*Kostenansatz!$B$2</f>
        <v>50</v>
      </c>
    </row>
    <row r="19" spans="2:8" ht="21" customHeight="1" x14ac:dyDescent="0.2">
      <c r="B19" s="10" t="s">
        <v>13</v>
      </c>
      <c r="C19" s="13"/>
      <c r="D19" s="11" t="s">
        <v>41</v>
      </c>
      <c r="E19" s="11"/>
      <c r="F19" s="11"/>
      <c r="G19" s="1">
        <v>1</v>
      </c>
      <c r="H19" s="22">
        <f>G19*Kostenansatz!$B$2</f>
        <v>25</v>
      </c>
    </row>
    <row r="20" spans="2:8" ht="21" customHeight="1" x14ac:dyDescent="0.2">
      <c r="B20" s="10" t="s">
        <v>14</v>
      </c>
      <c r="C20" s="13"/>
      <c r="D20" s="11" t="s">
        <v>33</v>
      </c>
      <c r="E20" s="11"/>
      <c r="F20" s="11"/>
      <c r="H20" s="22">
        <f>G20*Kostenansatz!$B$2</f>
        <v>0</v>
      </c>
    </row>
    <row r="21" spans="2:8" ht="21" customHeight="1" x14ac:dyDescent="0.2">
      <c r="B21" s="10" t="s">
        <v>15</v>
      </c>
      <c r="C21" s="13"/>
      <c r="D21" s="21" t="s">
        <v>17</v>
      </c>
      <c r="E21" s="19"/>
      <c r="F21" s="22"/>
      <c r="G21" s="11"/>
      <c r="H21" s="5">
        <v>0</v>
      </c>
    </row>
    <row r="22" spans="2:8" ht="21" customHeight="1" x14ac:dyDescent="0.2">
      <c r="B22" s="10" t="s">
        <v>28</v>
      </c>
      <c r="C22" s="13"/>
      <c r="D22" s="11" t="s">
        <v>6</v>
      </c>
      <c r="E22" s="11"/>
      <c r="F22" s="22"/>
      <c r="G22" s="11"/>
      <c r="H22" s="5">
        <v>0</v>
      </c>
    </row>
    <row r="23" spans="2:8" ht="7.5" customHeight="1" x14ac:dyDescent="0.2">
      <c r="B23" s="10"/>
      <c r="C23" s="11"/>
      <c r="D23" s="11"/>
      <c r="E23" s="11"/>
      <c r="F23" s="11"/>
      <c r="G23" s="13"/>
      <c r="H23" s="22"/>
    </row>
    <row r="24" spans="2:8" ht="21" customHeight="1" x14ac:dyDescent="0.2">
      <c r="B24" s="10" t="s">
        <v>16</v>
      </c>
      <c r="C24" s="13"/>
      <c r="D24" s="11" t="s">
        <v>42</v>
      </c>
      <c r="E24" s="11"/>
      <c r="F24" s="11"/>
      <c r="G24" s="1">
        <v>0.5</v>
      </c>
      <c r="H24" s="22">
        <f>G24*Kostenansatz!$B$3</f>
        <v>12.5</v>
      </c>
    </row>
    <row r="25" spans="2:8" ht="21" customHeight="1" x14ac:dyDescent="0.2">
      <c r="B25" s="10" t="s">
        <v>18</v>
      </c>
      <c r="C25" s="13"/>
      <c r="D25" s="11" t="s">
        <v>34</v>
      </c>
      <c r="E25" s="11"/>
      <c r="F25" s="11"/>
      <c r="G25" s="1">
        <v>1</v>
      </c>
      <c r="H25" s="22">
        <f>G25*Kostenansatz!$B$3</f>
        <v>25</v>
      </c>
    </row>
    <row r="26" spans="2:8" ht="21" customHeight="1" x14ac:dyDescent="0.2">
      <c r="B26" s="10" t="s">
        <v>19</v>
      </c>
      <c r="C26" s="13"/>
      <c r="D26" s="11" t="s">
        <v>4</v>
      </c>
      <c r="E26" s="11"/>
      <c r="F26" s="11"/>
      <c r="G26" s="1">
        <v>1</v>
      </c>
      <c r="H26" s="22">
        <f>G26*Kostenansatz!$B$3</f>
        <v>25</v>
      </c>
    </row>
    <row r="27" spans="2:8" s="11" customFormat="1" ht="21" customHeight="1" x14ac:dyDescent="0.2">
      <c r="B27" s="10" t="s">
        <v>20</v>
      </c>
      <c r="C27" s="13"/>
      <c r="D27" s="21" t="s">
        <v>2</v>
      </c>
      <c r="E27" s="19"/>
      <c r="F27" s="22"/>
      <c r="H27" s="5">
        <v>0</v>
      </c>
    </row>
    <row r="28" spans="2:8" s="11" customFormat="1" ht="7.5" customHeight="1" x14ac:dyDescent="0.2">
      <c r="B28" s="10"/>
      <c r="C28" s="13"/>
      <c r="G28" s="13"/>
      <c r="H28" s="41"/>
    </row>
    <row r="29" spans="2:8" s="11" customFormat="1" ht="21" customHeight="1" x14ac:dyDescent="0.2">
      <c r="B29" s="34"/>
      <c r="C29" s="20"/>
      <c r="D29" s="11" t="s">
        <v>47</v>
      </c>
      <c r="E29" s="27"/>
      <c r="F29" s="27"/>
      <c r="G29" s="20"/>
      <c r="H29" s="40">
        <f>SUM(H9:H27)</f>
        <v>211.6</v>
      </c>
    </row>
    <row r="30" spans="2:8" s="11" customFormat="1" ht="7.5" customHeight="1" x14ac:dyDescent="0.2">
      <c r="B30" s="10"/>
      <c r="C30" s="13"/>
      <c r="G30" s="13"/>
      <c r="H30" s="22"/>
    </row>
    <row r="31" spans="2:8" s="11" customFormat="1" ht="21" customHeight="1" x14ac:dyDescent="0.2">
      <c r="B31" s="34" t="s">
        <v>44</v>
      </c>
      <c r="C31" s="20"/>
      <c r="D31" s="27" t="s">
        <v>50</v>
      </c>
      <c r="E31" s="27"/>
      <c r="F31" s="27"/>
      <c r="G31" s="20"/>
      <c r="H31" s="39">
        <f>H29</f>
        <v>211.6</v>
      </c>
    </row>
    <row r="32" spans="2:8" s="11" customFormat="1" ht="7.5" customHeight="1" x14ac:dyDescent="0.2">
      <c r="B32" s="26"/>
      <c r="C32" s="20"/>
      <c r="D32" s="27"/>
      <c r="E32" s="27"/>
      <c r="F32" s="27"/>
      <c r="G32" s="20"/>
      <c r="H32" s="23"/>
    </row>
    <row r="33" spans="2:8" s="11" customFormat="1" ht="21" customHeight="1" x14ac:dyDescent="0.2">
      <c r="B33" s="29" t="s">
        <v>43</v>
      </c>
      <c r="C33" s="24"/>
      <c r="D33" s="28" t="s">
        <v>45</v>
      </c>
      <c r="E33" s="25"/>
      <c r="F33" s="25"/>
      <c r="G33" s="30">
        <f>H31*0.19</f>
        <v>40.204000000000001</v>
      </c>
      <c r="H33" s="31">
        <f>H31+G33</f>
        <v>251.804</v>
      </c>
    </row>
  </sheetData>
  <sheetProtection sheet="1" objects="1" scenarios="1"/>
  <mergeCells count="5">
    <mergeCell ref="B3:H3"/>
    <mergeCell ref="B4:H4"/>
    <mergeCell ref="B6:C6"/>
    <mergeCell ref="D6:E6"/>
    <mergeCell ref="F6:G6"/>
  </mergeCells>
  <printOptions gridLines="1"/>
  <pageMargins left="0.78740157480314965" right="0.78740157480314965" top="0.74803149606299213" bottom="0.98425196850393704" header="0.51181102362204722" footer="0.51181102362204722"/>
  <pageSetup paperSize="9" scale="65" orientation="portrait" r:id="rId1"/>
  <headerFooter>
    <oddHeader>&amp;LGCRCM - Straßenstreckenvermesser&amp;CKostenberechnungs-Modul&amp;R&amp;D</oddHeader>
    <oddFooter>&amp;CKalkulationsTool-Vermessung_24.11 • © GCRCM • Alle Rechte vorbehalten!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4649C-C9AF-4781-91D9-935046D79D77}">
  <dimension ref="A1:C5"/>
  <sheetViews>
    <sheetView workbookViewId="0">
      <selection activeCell="C27" sqref="C27"/>
    </sheetView>
  </sheetViews>
  <sheetFormatPr baseColWidth="10" defaultRowHeight="12.75" x14ac:dyDescent="0.2"/>
  <cols>
    <col min="1" max="1" width="22.7109375" bestFit="1" customWidth="1"/>
    <col min="2" max="2" width="12.140625" bestFit="1" customWidth="1"/>
    <col min="3" max="3" width="10.42578125" bestFit="1" customWidth="1"/>
  </cols>
  <sheetData>
    <row r="1" spans="1:3" x14ac:dyDescent="0.2">
      <c r="A1" s="8" t="s">
        <v>7</v>
      </c>
      <c r="B1" s="9" t="s">
        <v>3</v>
      </c>
      <c r="C1" s="8" t="s">
        <v>26</v>
      </c>
    </row>
    <row r="2" spans="1:3" x14ac:dyDescent="0.2">
      <c r="A2" s="10" t="s">
        <v>24</v>
      </c>
      <c r="B2" s="3">
        <v>25</v>
      </c>
      <c r="C2" s="7"/>
    </row>
    <row r="3" spans="1:3" x14ac:dyDescent="0.2">
      <c r="A3" s="10" t="s">
        <v>25</v>
      </c>
      <c r="B3" s="3">
        <v>25</v>
      </c>
      <c r="C3" s="7"/>
    </row>
    <row r="4" spans="1:3" x14ac:dyDescent="0.2">
      <c r="A4" s="10" t="s">
        <v>8</v>
      </c>
      <c r="B4" s="3">
        <v>10</v>
      </c>
    </row>
    <row r="5" spans="1:3" x14ac:dyDescent="0.2">
      <c r="A5" s="10" t="s">
        <v>27</v>
      </c>
      <c r="C5" s="3">
        <v>0.38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VermKalkulator 25.2</vt:lpstr>
      <vt:lpstr>Kostenansatz</vt:lpstr>
      <vt:lpstr>'VermKalkulator 25.2'!Druckbereich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 Josef Roth</dc:creator>
  <cp:lastModifiedBy>Karl Josef Roth</cp:lastModifiedBy>
  <cp:lastPrinted>2024-11-18T11:21:26Z</cp:lastPrinted>
  <dcterms:created xsi:type="dcterms:W3CDTF">2023-10-09T18:56:29Z</dcterms:created>
  <dcterms:modified xsi:type="dcterms:W3CDTF">2025-02-11T20:41:03Z</dcterms:modified>
</cp:coreProperties>
</file>